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USERS\home\Bola.Adelakun\My Documents\"/>
    </mc:Choice>
  </mc:AlternateContent>
  <xr:revisionPtr revIDLastSave="0" documentId="8_{D5C6A572-2246-4260-8ABF-6E52E80B5479}" xr6:coauthVersionLast="45" xr6:coauthVersionMax="45" xr10:uidLastSave="{00000000-0000-0000-0000-000000000000}"/>
  <bookViews>
    <workbookView xWindow="25080" yWindow="-120" windowWidth="25440" windowHeight="15390" xr2:uid="{769AC13B-632F-4DF8-8D60-C92EACC1F947}"/>
  </bookViews>
  <sheets>
    <sheet name="Budget-February_202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1" l="1"/>
  <c r="G19" i="1" s="1"/>
  <c r="C53" i="1"/>
  <c r="D53" i="1" s="1"/>
  <c r="C52" i="1"/>
  <c r="D52" i="1" s="1"/>
  <c r="C34" i="1"/>
  <c r="C50" i="1"/>
  <c r="D50" i="1" s="1"/>
  <c r="C49" i="1"/>
  <c r="D49" i="1" s="1"/>
  <c r="C51" i="1"/>
  <c r="D51" i="1" s="1"/>
  <c r="C36" i="1"/>
  <c r="D36" i="1" s="1"/>
  <c r="C46" i="1"/>
  <c r="D46" i="1" s="1"/>
  <c r="C45" i="1"/>
  <c r="D45" i="1" s="1"/>
  <c r="C44" i="1"/>
  <c r="D44" i="1" s="1"/>
  <c r="C35" i="1"/>
  <c r="D35" i="1" s="1"/>
  <c r="C43" i="1"/>
  <c r="D43" i="1" s="1"/>
  <c r="C42" i="1"/>
  <c r="D42" i="1" s="1"/>
  <c r="C41" i="1"/>
  <c r="D41" i="1" s="1"/>
  <c r="C33" i="1"/>
  <c r="C40" i="1"/>
  <c r="D40" i="1" s="1"/>
  <c r="C39" i="1"/>
  <c r="D39" i="1" s="1"/>
  <c r="C38" i="1"/>
  <c r="D38" i="1" s="1"/>
  <c r="C32" i="1"/>
  <c r="C48" i="1"/>
  <c r="D48" i="1" s="1"/>
  <c r="C47" i="1"/>
  <c r="D47" i="1" s="1"/>
  <c r="C37" i="1"/>
  <c r="C9" i="1"/>
  <c r="B14" i="1"/>
  <c r="B55" i="1" l="1"/>
  <c r="F8" i="1" s="1"/>
  <c r="F10" i="1" s="1"/>
  <c r="F14" i="1" s="1"/>
  <c r="F20" i="1" s="1"/>
  <c r="F21" i="1" s="1"/>
  <c r="C55" i="1"/>
  <c r="G8" i="1" s="1"/>
  <c r="D34" i="1"/>
  <c r="D32" i="1"/>
  <c r="D33" i="1"/>
  <c r="B83" i="1"/>
  <c r="G9" i="1" s="1"/>
  <c r="C8" i="1"/>
  <c r="D37" i="1"/>
  <c r="D55" i="1" l="1"/>
  <c r="G10" i="1"/>
  <c r="C14" i="1"/>
  <c r="F25" i="1" l="1"/>
  <c r="G14" i="1"/>
  <c r="G20" i="1" l="1"/>
  <c r="G21" i="1" l="1"/>
  <c r="F26" i="1"/>
  <c r="E27" i="1" s="1"/>
</calcChain>
</file>

<file path=xl/sharedStrings.xml><?xml version="1.0" encoding="utf-8"?>
<sst xmlns="http://schemas.openxmlformats.org/spreadsheetml/2006/main" count="72" uniqueCount="63">
  <si>
    <t>Income Summary</t>
  </si>
  <si>
    <t>Expenses Summary</t>
  </si>
  <si>
    <t>Budgetted</t>
  </si>
  <si>
    <t>Actual</t>
  </si>
  <si>
    <t>Income Mid Month</t>
  </si>
  <si>
    <t>Income End of Month</t>
  </si>
  <si>
    <t>Total Income</t>
  </si>
  <si>
    <t>Total Expenses</t>
  </si>
  <si>
    <t>Savings Summary</t>
  </si>
  <si>
    <t>Total</t>
  </si>
  <si>
    <t>Item</t>
  </si>
  <si>
    <t>Previous Year to Date Savings</t>
  </si>
  <si>
    <t>Current Year to Date Savings</t>
  </si>
  <si>
    <t>Budget</t>
  </si>
  <si>
    <t>Budget Amount</t>
  </si>
  <si>
    <t>Amount Spent</t>
  </si>
  <si>
    <t>Amount Remaining</t>
  </si>
  <si>
    <t>Week 1</t>
  </si>
  <si>
    <t>Week 2</t>
  </si>
  <si>
    <t>Week 3</t>
  </si>
  <si>
    <t>Week 4</t>
  </si>
  <si>
    <t>SASK ENERGY</t>
  </si>
  <si>
    <t>SASK POWER</t>
  </si>
  <si>
    <t>Cost</t>
  </si>
  <si>
    <t>Entertainment</t>
  </si>
  <si>
    <t>Additional Income</t>
  </si>
  <si>
    <t>GROCERY</t>
  </si>
  <si>
    <t>GAS / Bus Pass</t>
  </si>
  <si>
    <t>CABLE</t>
  </si>
  <si>
    <t>INTERNET</t>
  </si>
  <si>
    <t>PHONE</t>
  </si>
  <si>
    <t>MORTGAGE / RENT</t>
  </si>
  <si>
    <t>OFFERING</t>
  </si>
  <si>
    <t>TITHE - MID MONTH</t>
  </si>
  <si>
    <t>TITHE - END OF THE MONTH</t>
  </si>
  <si>
    <t>WATER</t>
  </si>
  <si>
    <t>CONDO FEE (IF APPLICABLE)</t>
  </si>
  <si>
    <t>PROPERTY TAX (IF APPLICABLE)</t>
  </si>
  <si>
    <t>LIFE INSURANCE</t>
  </si>
  <si>
    <t>MORTGAGE INSURANCE (IF APPLICABLE)</t>
  </si>
  <si>
    <t>HOME INSURANCE</t>
  </si>
  <si>
    <t>CAR LOAN PAYMENT</t>
  </si>
  <si>
    <t>RESP - IF APPLICABLE</t>
  </si>
  <si>
    <t>Other - 1</t>
  </si>
  <si>
    <t>Other - 2</t>
  </si>
  <si>
    <t>Other - 3</t>
  </si>
  <si>
    <t>Regular Expenses</t>
  </si>
  <si>
    <t xml:space="preserve">Irregular Expenses </t>
  </si>
  <si>
    <t>Total Regular Expenses</t>
  </si>
  <si>
    <t>Monthly Savings</t>
  </si>
  <si>
    <t>Cumulative Savings Summary</t>
  </si>
  <si>
    <t>Savings for the month</t>
  </si>
  <si>
    <t>Expenses</t>
  </si>
  <si>
    <t>Savings</t>
  </si>
  <si>
    <t>Enter your previous year to date savings</t>
  </si>
  <si>
    <t>Percentage of Your Income</t>
  </si>
  <si>
    <t>Enter the month of the year</t>
  </si>
  <si>
    <t>February, 2021</t>
  </si>
  <si>
    <t>Itemised Regular Expenses</t>
  </si>
  <si>
    <t>Itemised Irregular Expenses</t>
  </si>
  <si>
    <t>** YOU CAN ONLY ENTER DATA IN THE CELLS HIGHLIGHTED IN "GREEN"</t>
  </si>
  <si>
    <t>** TO ADD MULTIPLE NUMBERS, TYPE =A+B+C+… IN THE CELL AND PRESS ENTER. "A, B, C,… CAN BE ANY NUMBER"****</t>
  </si>
  <si>
    <t>Enter the actual amount spent in week 1 to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</si>
</sst>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1" x14ac:knownFonts="1">
    <font>
      <sz val="12"/>
      <color theme="1"/>
      <name val="Arial"/>
      <family val="2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3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6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164" fontId="1" fillId="2" borderId="0" xfId="0" applyNumberFormat="1" applyFont="1" applyFill="1" applyAlignment="1">
      <alignment horizontal="left"/>
    </xf>
    <xf numFmtId="0" fontId="1" fillId="2" borderId="0" xfId="0" applyFont="1" applyFill="1"/>
    <xf numFmtId="164" fontId="1" fillId="2" borderId="0" xfId="0" applyNumberFormat="1" applyFont="1" applyFill="1"/>
    <xf numFmtId="0" fontId="1" fillId="2" borderId="3" xfId="0" applyFont="1" applyFill="1" applyBorder="1"/>
    <xf numFmtId="164" fontId="1" fillId="2" borderId="3" xfId="0" applyNumberFormat="1" applyFont="1" applyFill="1" applyBorder="1" applyAlignment="1">
      <alignment horizontal="right" wrapText="1"/>
    </xf>
    <xf numFmtId="164" fontId="1" fillId="2" borderId="3" xfId="0" applyNumberFormat="1" applyFont="1" applyFill="1" applyBorder="1" applyAlignment="1">
      <alignment horizontal="right"/>
    </xf>
    <xf numFmtId="0" fontId="4" fillId="2" borderId="0" xfId="0" applyFont="1" applyFill="1"/>
    <xf numFmtId="0" fontId="1" fillId="2" borderId="4" xfId="0" applyFont="1" applyFill="1" applyBorder="1" applyAlignment="1">
      <alignment wrapText="1"/>
    </xf>
    <xf numFmtId="164" fontId="1" fillId="2" borderId="5" xfId="0" applyNumberFormat="1" applyFont="1" applyFill="1" applyBorder="1" applyAlignment="1">
      <alignment horizontal="right" wrapText="1"/>
    </xf>
    <xf numFmtId="0" fontId="1" fillId="2" borderId="3" xfId="0" applyFont="1" applyFill="1" applyBorder="1" applyAlignment="1">
      <alignment vertical="center" wrapText="1"/>
    </xf>
    <xf numFmtId="164" fontId="1" fillId="2" borderId="6" xfId="0" applyNumberFormat="1" applyFont="1" applyFill="1" applyBorder="1" applyAlignment="1">
      <alignment horizontal="right"/>
    </xf>
    <xf numFmtId="164" fontId="1" fillId="2" borderId="0" xfId="0" applyNumberFormat="1" applyFont="1" applyFill="1" applyAlignment="1">
      <alignment horizontal="right"/>
    </xf>
    <xf numFmtId="0" fontId="1" fillId="2" borderId="3" xfId="0" applyFont="1" applyFill="1" applyBorder="1" applyAlignment="1">
      <alignment wrapText="1"/>
    </xf>
    <xf numFmtId="0" fontId="1" fillId="0" borderId="3" xfId="0" applyFont="1" applyBorder="1" applyAlignment="1">
      <alignment wrapText="1"/>
    </xf>
    <xf numFmtId="164" fontId="1" fillId="0" borderId="3" xfId="0" applyNumberFormat="1" applyFont="1" applyBorder="1" applyAlignment="1">
      <alignment wrapText="1"/>
    </xf>
    <xf numFmtId="164" fontId="1" fillId="2" borderId="0" xfId="0" applyNumberFormat="1" applyFont="1" applyFill="1" applyAlignment="1">
      <alignment horizontal="center"/>
    </xf>
    <xf numFmtId="0" fontId="1" fillId="2" borderId="0" xfId="0" applyFont="1" applyFill="1" applyAlignment="1">
      <alignment wrapText="1"/>
    </xf>
    <xf numFmtId="0" fontId="1" fillId="4" borderId="0" xfId="0" applyFont="1" applyFill="1" applyAlignment="1">
      <alignment wrapText="1"/>
    </xf>
    <xf numFmtId="164" fontId="1" fillId="4" borderId="0" xfId="0" applyNumberFormat="1" applyFont="1" applyFill="1" applyAlignment="1">
      <alignment horizontal="right"/>
    </xf>
    <xf numFmtId="164" fontId="1" fillId="2" borderId="3" xfId="0" applyNumberFormat="1" applyFont="1" applyFill="1" applyBorder="1" applyAlignment="1">
      <alignment horizontal="center"/>
    </xf>
    <xf numFmtId="164" fontId="1" fillId="2" borderId="3" xfId="0" applyNumberFormat="1" applyFont="1" applyFill="1" applyBorder="1"/>
    <xf numFmtId="164" fontId="1" fillId="2" borderId="7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right"/>
    </xf>
    <xf numFmtId="164" fontId="1" fillId="3" borderId="3" xfId="0" applyNumberFormat="1" applyFont="1" applyFill="1" applyBorder="1"/>
    <xf numFmtId="164" fontId="1" fillId="2" borderId="3" xfId="0" applyNumberFormat="1" applyFont="1" applyFill="1" applyBorder="1" applyAlignment="1">
      <alignment horizontal="left"/>
    </xf>
    <xf numFmtId="164" fontId="1" fillId="5" borderId="3" xfId="0" applyNumberFormat="1" applyFont="1" applyFill="1" applyBorder="1" applyAlignment="1">
      <alignment horizontal="center"/>
    </xf>
    <xf numFmtId="0" fontId="1" fillId="0" borderId="3" xfId="0" applyFont="1" applyFill="1" applyBorder="1"/>
    <xf numFmtId="0" fontId="6" fillId="0" borderId="3" xfId="0" applyFont="1" applyFill="1" applyBorder="1"/>
    <xf numFmtId="164" fontId="1" fillId="2" borderId="0" xfId="0" applyNumberFormat="1" applyFont="1" applyFill="1" applyBorder="1" applyAlignment="1">
      <alignment horizontal="center"/>
    </xf>
    <xf numFmtId="164" fontId="1" fillId="2" borderId="3" xfId="0" applyNumberFormat="1" applyFont="1" applyFill="1" applyBorder="1" applyAlignment="1"/>
    <xf numFmtId="164" fontId="4" fillId="2" borderId="0" xfId="0" applyNumberFormat="1" applyFont="1" applyFill="1" applyBorder="1" applyAlignment="1">
      <alignment horizontal="center"/>
    </xf>
    <xf numFmtId="164" fontId="1" fillId="2" borderId="0" xfId="0" applyNumberFormat="1" applyFont="1" applyFill="1" applyBorder="1" applyAlignment="1"/>
    <xf numFmtId="164" fontId="1" fillId="0" borderId="3" xfId="0" applyNumberFormat="1" applyFont="1" applyFill="1" applyBorder="1" applyAlignment="1">
      <alignment horizontal="center"/>
    </xf>
    <xf numFmtId="164" fontId="1" fillId="6" borderId="3" xfId="0" applyNumberFormat="1" applyFont="1" applyFill="1" applyBorder="1" applyAlignment="1">
      <alignment horizontal="center"/>
    </xf>
    <xf numFmtId="0" fontId="1" fillId="6" borderId="3" xfId="0" applyFont="1" applyFill="1" applyBorder="1"/>
    <xf numFmtId="1" fontId="1" fillId="0" borderId="3" xfId="0" applyNumberFormat="1" applyFont="1" applyFill="1" applyBorder="1" applyAlignment="1">
      <alignment horizontal="center"/>
    </xf>
    <xf numFmtId="164" fontId="1" fillId="6" borderId="3" xfId="0" applyNumberFormat="1" applyFont="1" applyFill="1" applyBorder="1" applyAlignment="1">
      <alignment horizontal="right"/>
    </xf>
    <xf numFmtId="0" fontId="5" fillId="0" borderId="3" xfId="0" applyFont="1" applyFill="1" applyBorder="1" applyAlignment="1">
      <alignment wrapText="1"/>
    </xf>
    <xf numFmtId="164" fontId="5" fillId="0" borderId="3" xfId="0" applyNumberFormat="1" applyFont="1" applyFill="1" applyBorder="1" applyAlignment="1">
      <alignment horizontal="center"/>
    </xf>
    <xf numFmtId="9" fontId="1" fillId="2" borderId="0" xfId="0" applyNumberFormat="1" applyFont="1" applyFill="1" applyAlignment="1">
      <alignment horizontal="center"/>
    </xf>
    <xf numFmtId="0" fontId="1" fillId="2" borderId="0" xfId="0" applyFont="1" applyFill="1" applyAlignment="1">
      <alignment horizontal="center"/>
    </xf>
    <xf numFmtId="9" fontId="1" fillId="2" borderId="3" xfId="0" applyNumberFormat="1" applyFont="1" applyFill="1" applyBorder="1"/>
    <xf numFmtId="0" fontId="7" fillId="2" borderId="0" xfId="0" applyFont="1" applyFill="1" applyAlignment="1">
      <alignment horizontal="center"/>
    </xf>
    <xf numFmtId="0" fontId="6" fillId="0" borderId="3" xfId="0" applyFont="1" applyFill="1" applyBorder="1" applyAlignment="1">
      <alignment horizontal="left"/>
    </xf>
    <xf numFmtId="0" fontId="6" fillId="6" borderId="3" xfId="0" applyFont="1" applyFill="1" applyBorder="1" applyAlignment="1">
      <alignment horizontal="center"/>
    </xf>
    <xf numFmtId="0" fontId="3" fillId="0" borderId="3" xfId="0" applyFont="1" applyFill="1" applyBorder="1" applyAlignment="1">
      <alignment wrapText="1"/>
    </xf>
    <xf numFmtId="164" fontId="3" fillId="0" borderId="3" xfId="0" applyNumberFormat="1" applyFont="1" applyFill="1" applyBorder="1" applyAlignment="1">
      <alignment horizontal="right"/>
    </xf>
    <xf numFmtId="164" fontId="3" fillId="0" borderId="3" xfId="0" applyNumberFormat="1" applyFont="1" applyFill="1" applyBorder="1" applyAlignment="1">
      <alignment horizontal="center"/>
    </xf>
    <xf numFmtId="164" fontId="10" fillId="2" borderId="0" xfId="0" applyNumberFormat="1" applyFont="1" applyFill="1"/>
    <xf numFmtId="0" fontId="2" fillId="0" borderId="1" xfId="0" applyFont="1" applyFill="1" applyBorder="1" applyAlignment="1">
      <alignment horizontal="center" wrapText="1"/>
    </xf>
    <xf numFmtId="0" fontId="9" fillId="2" borderId="0" xfId="0" applyFont="1" applyFill="1" applyAlignment="1">
      <alignment horizontal="center"/>
    </xf>
    <xf numFmtId="164" fontId="8" fillId="2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64" fontId="2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Alignment="1">
      <alignment horizontal="center"/>
    </xf>
    <xf numFmtId="164" fontId="2" fillId="2" borderId="6" xfId="0" applyNumberFormat="1" applyFont="1" applyFill="1" applyBorder="1" applyAlignment="1">
      <alignment horizontal="center"/>
    </xf>
    <xf numFmtId="164" fontId="2" fillId="2" borderId="8" xfId="0" applyNumberFormat="1" applyFont="1" applyFill="1" applyBorder="1" applyAlignment="1">
      <alignment horizontal="center"/>
    </xf>
    <xf numFmtId="164" fontId="2" fillId="2" borderId="9" xfId="0" applyNumberFormat="1" applyFont="1" applyFill="1" applyBorder="1" applyAlignment="1">
      <alignment horizontal="center"/>
    </xf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Dashboard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Budgetted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('Budget-February_2021'!$A$14,'Budget-February_2021'!$E$10,'Budget-February_2021'!$E$14,'Budget-February_2021'!$E$21)</c:f>
              <c:strCache>
                <c:ptCount val="4"/>
                <c:pt idx="0">
                  <c:v>Total Income</c:v>
                </c:pt>
                <c:pt idx="1">
                  <c:v>Total Expenses</c:v>
                </c:pt>
                <c:pt idx="2">
                  <c:v>Monthly Savings</c:v>
                </c:pt>
                <c:pt idx="3">
                  <c:v>Current Year to Date Savings</c:v>
                </c:pt>
              </c:strCache>
            </c:strRef>
          </c:cat>
          <c:val>
            <c:numRef>
              <c:f>('Budget-February_2021'!$B$14,'Budget-February_2021'!$F$10,'Budget-February_2021'!$F$14,'Budget-February_2021'!$F$21)</c:f>
              <c:numCache>
                <c:formatCode>"$"#,##0.00</c:formatCode>
                <c:ptCount val="4"/>
                <c:pt idx="0">
                  <c:v>3000</c:v>
                </c:pt>
                <c:pt idx="1">
                  <c:v>3085</c:v>
                </c:pt>
                <c:pt idx="2">
                  <c:v>-85</c:v>
                </c:pt>
                <c:pt idx="3">
                  <c:v>2415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253-466B-980A-A04233DF91AF}"/>
            </c:ext>
          </c:extLst>
        </c:ser>
        <c:ser>
          <c:idx val="0"/>
          <c:order val="1"/>
          <c:tx>
            <c:v>Actual</c:v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469-4323-A502-B659C68607E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469-4323-A502-B659C68607E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469-4323-A502-B659C68607EA}"/>
              </c:ext>
            </c:extLst>
          </c:dPt>
          <c:cat>
            <c:strRef>
              <c:f>('Budget-February_2021'!$A$14,'Budget-February_2021'!$E$10,'Budget-February_2021'!$E$14,'Budget-February_2021'!$E$21)</c:f>
              <c:strCache>
                <c:ptCount val="4"/>
                <c:pt idx="0">
                  <c:v>Total Income</c:v>
                </c:pt>
                <c:pt idx="1">
                  <c:v>Total Expenses</c:v>
                </c:pt>
                <c:pt idx="2">
                  <c:v>Monthly Savings</c:v>
                </c:pt>
                <c:pt idx="3">
                  <c:v>Current Year to Date Savings</c:v>
                </c:pt>
              </c:strCache>
            </c:strRef>
          </c:cat>
          <c:val>
            <c:numRef>
              <c:f>('Budget-February_2021'!$C$14,'Budget-February_2021'!$G$10,'Budget-February_2021'!$G$14,'Budget-February_2021'!$G$21)</c:f>
              <c:numCache>
                <c:formatCode>"$"#,##0.00</c:formatCode>
                <c:ptCount val="4"/>
                <c:pt idx="0">
                  <c:v>3000</c:v>
                </c:pt>
                <c:pt idx="1">
                  <c:v>3285</c:v>
                </c:pt>
                <c:pt idx="2">
                  <c:v>-285</c:v>
                </c:pt>
                <c:pt idx="3">
                  <c:v>2215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69-4323-A502-B659C68607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2618512"/>
        <c:axId val="252617680"/>
      </c:barChart>
      <c:catAx>
        <c:axId val="25261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2617680"/>
        <c:crosses val="autoZero"/>
        <c:auto val="1"/>
        <c:lblAlgn val="ctr"/>
        <c:lblOffset val="100"/>
        <c:noMultiLvlLbl val="0"/>
      </c:catAx>
      <c:valAx>
        <c:axId val="252617680"/>
        <c:scaling>
          <c:orientation val="minMax"/>
        </c:scaling>
        <c:delete val="0"/>
        <c:axPos val="l"/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2618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428624</xdr:colOff>
      <xdr:row>15</xdr:row>
      <xdr:rowOff>2718</xdr:rowOff>
    </xdr:from>
    <xdr:to>
      <xdr:col>3</xdr:col>
      <xdr:colOff>326571</xdr:colOff>
      <xdr:row>26</xdr:row>
      <xdr:rowOff>380999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61228C0-CD4F-49DF-B579-25C0DAFDB2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4734AF-50A7-4F44-A039-DE6806791EDC}">
  <dimension ref="A1:T84"/>
  <sheetViews>
    <sheetView tabSelected="1" zoomScale="70" zoomScaleNormal="70" workbookViewId="0">
      <selection activeCell="K23" sqref="K23"/>
    </sheetView>
  </sheetViews>
  <sheetFormatPr defaultColWidth="8.88671875" defaultRowHeight="17.25" x14ac:dyDescent="0.3"/>
  <cols>
    <col min="1" max="1" width="52.88671875" style="2" customWidth="1"/>
    <col min="2" max="2" width="13.44140625" style="2" customWidth="1"/>
    <col min="3" max="3" width="20.21875" style="16" customWidth="1"/>
    <col min="4" max="4" width="17.44140625" style="16" customWidth="1"/>
    <col min="5" max="5" width="30.77734375" style="3" customWidth="1"/>
    <col min="6" max="6" width="24.109375" style="3" customWidth="1"/>
    <col min="7" max="7" width="27.33203125" style="3" customWidth="1"/>
    <col min="8" max="9" width="12.88671875" style="1" customWidth="1"/>
    <col min="10" max="10" width="12.88671875" style="16" customWidth="1"/>
    <col min="11" max="11" width="12.88671875" style="1" customWidth="1"/>
    <col min="12" max="16384" width="8.88671875" style="2"/>
  </cols>
  <sheetData>
    <row r="1" spans="1:11" ht="26.25" x14ac:dyDescent="0.4">
      <c r="A1" s="52" t="s">
        <v>60</v>
      </c>
      <c r="B1" s="52"/>
      <c r="C1" s="52"/>
      <c r="D1" s="52"/>
      <c r="E1" s="52"/>
      <c r="F1" s="52"/>
      <c r="G1" s="52"/>
    </row>
    <row r="2" spans="1:11" ht="26.25" x14ac:dyDescent="0.4">
      <c r="A2" s="52" t="s">
        <v>61</v>
      </c>
      <c r="B2" s="52"/>
      <c r="C2" s="52"/>
      <c r="D2" s="52"/>
      <c r="E2" s="52"/>
      <c r="F2" s="52"/>
      <c r="G2" s="52"/>
    </row>
    <row r="3" spans="1:11" ht="19.5" x14ac:dyDescent="0.3">
      <c r="A3" s="44"/>
      <c r="B3" s="44"/>
      <c r="C3" s="44"/>
      <c r="D3" s="44"/>
      <c r="E3" s="44"/>
      <c r="F3" s="44"/>
      <c r="G3" s="44"/>
    </row>
    <row r="4" spans="1:11" ht="19.5" x14ac:dyDescent="0.3">
      <c r="A4" s="45" t="s">
        <v>56</v>
      </c>
      <c r="B4" s="46" t="s">
        <v>57</v>
      </c>
      <c r="C4" s="44"/>
      <c r="D4" s="44"/>
      <c r="E4" s="44"/>
      <c r="F4" s="44"/>
      <c r="G4" s="44"/>
    </row>
    <row r="5" spans="1:11" x14ac:dyDescent="0.3">
      <c r="A5" s="4" t="s">
        <v>54</v>
      </c>
      <c r="B5" s="35">
        <v>2500</v>
      </c>
    </row>
    <row r="6" spans="1:11" ht="21" x14ac:dyDescent="0.35">
      <c r="A6" s="55" t="s">
        <v>0</v>
      </c>
      <c r="B6" s="55"/>
      <c r="C6" s="55"/>
      <c r="D6" s="3"/>
      <c r="E6" s="56" t="s">
        <v>1</v>
      </c>
      <c r="F6" s="56"/>
      <c r="G6" s="57"/>
    </row>
    <row r="7" spans="1:11" ht="30" customHeight="1" x14ac:dyDescent="0.3">
      <c r="A7" s="4"/>
      <c r="B7" s="5" t="s">
        <v>2</v>
      </c>
      <c r="C7" s="6" t="s">
        <v>3</v>
      </c>
      <c r="D7" s="7"/>
      <c r="E7" s="8"/>
      <c r="F7" s="9" t="s">
        <v>2</v>
      </c>
      <c r="G7" s="6" t="s">
        <v>3</v>
      </c>
      <c r="H7" s="3"/>
      <c r="I7" s="3"/>
      <c r="K7" s="3"/>
    </row>
    <row r="8" spans="1:11" ht="30" customHeight="1" x14ac:dyDescent="0.3">
      <c r="A8" s="4" t="s">
        <v>4</v>
      </c>
      <c r="B8" s="38">
        <v>1500</v>
      </c>
      <c r="C8" s="38">
        <f>B8</f>
        <v>1500</v>
      </c>
      <c r="D8" s="3"/>
      <c r="E8" s="10" t="s">
        <v>46</v>
      </c>
      <c r="F8" s="11">
        <f>B55</f>
        <v>3085</v>
      </c>
      <c r="G8" s="6">
        <f>C55</f>
        <v>3085</v>
      </c>
      <c r="H8" s="12"/>
      <c r="I8" s="12"/>
      <c r="K8" s="12"/>
    </row>
    <row r="9" spans="1:11" ht="47.25" customHeight="1" x14ac:dyDescent="0.3">
      <c r="A9" s="4" t="s">
        <v>5</v>
      </c>
      <c r="B9" s="38">
        <v>1500</v>
      </c>
      <c r="C9" s="38">
        <f>B9</f>
        <v>1500</v>
      </c>
      <c r="D9" s="3"/>
      <c r="E9" s="14" t="s">
        <v>47</v>
      </c>
      <c r="F9" s="14">
        <v>0</v>
      </c>
      <c r="G9" s="15">
        <f>B83</f>
        <v>200</v>
      </c>
      <c r="H9" s="12"/>
      <c r="I9" s="12"/>
      <c r="K9" s="12"/>
    </row>
    <row r="10" spans="1:11" ht="37.5" customHeight="1" x14ac:dyDescent="0.3">
      <c r="A10" s="4" t="s">
        <v>25</v>
      </c>
      <c r="B10" s="38">
        <v>0</v>
      </c>
      <c r="C10" s="38">
        <v>0</v>
      </c>
      <c r="D10" s="2"/>
      <c r="E10" s="47" t="s">
        <v>7</v>
      </c>
      <c r="F10" s="48">
        <f>F8+F9</f>
        <v>3085</v>
      </c>
      <c r="G10" s="48">
        <f>G8+G9</f>
        <v>3285</v>
      </c>
      <c r="H10" s="12"/>
      <c r="I10" s="12"/>
      <c r="J10" s="41"/>
      <c r="K10" s="12"/>
    </row>
    <row r="11" spans="1:11" x14ac:dyDescent="0.3">
      <c r="A11" s="4" t="s">
        <v>25</v>
      </c>
      <c r="B11" s="38"/>
      <c r="C11" s="38"/>
      <c r="D11" s="3"/>
      <c r="H11" s="3"/>
      <c r="I11" s="3"/>
      <c r="K11" s="3"/>
    </row>
    <row r="12" spans="1:11" ht="34.5" customHeight="1" x14ac:dyDescent="0.35">
      <c r="A12" s="4" t="s">
        <v>25</v>
      </c>
      <c r="B12" s="38"/>
      <c r="C12" s="38"/>
      <c r="D12" s="2"/>
      <c r="E12" s="51" t="s">
        <v>8</v>
      </c>
      <c r="F12" s="51"/>
      <c r="G12" s="51"/>
      <c r="H12" s="16"/>
      <c r="I12" s="16"/>
      <c r="K12" s="16"/>
    </row>
    <row r="13" spans="1:11" ht="30" customHeight="1" x14ac:dyDescent="0.3">
      <c r="A13" s="4" t="s">
        <v>25</v>
      </c>
      <c r="B13" s="38"/>
      <c r="C13" s="38"/>
      <c r="D13" s="2"/>
      <c r="E13" s="20"/>
      <c r="F13" s="20" t="s">
        <v>2</v>
      </c>
      <c r="G13" s="20" t="s">
        <v>3</v>
      </c>
      <c r="H13" s="12"/>
      <c r="I13" s="12"/>
      <c r="K13" s="12"/>
    </row>
    <row r="14" spans="1:11" ht="39" customHeight="1" x14ac:dyDescent="0.3">
      <c r="A14" s="47" t="s">
        <v>6</v>
      </c>
      <c r="B14" s="48">
        <f>SUM(B8:B13)</f>
        <v>3000</v>
      </c>
      <c r="C14" s="48">
        <f>SUM(C8:C13)</f>
        <v>3000</v>
      </c>
      <c r="D14" s="3"/>
      <c r="E14" s="13" t="s">
        <v>49</v>
      </c>
      <c r="F14" s="22">
        <f>B14-F10</f>
        <v>-85</v>
      </c>
      <c r="G14" s="20">
        <f>C14-G10</f>
        <v>-285</v>
      </c>
      <c r="H14" s="12"/>
      <c r="I14" s="12"/>
      <c r="K14" s="12"/>
    </row>
    <row r="15" spans="1:11" x14ac:dyDescent="0.3">
      <c r="A15" s="17"/>
      <c r="B15" s="12"/>
      <c r="C15" s="12"/>
      <c r="D15" s="2"/>
      <c r="H15" s="12"/>
      <c r="I15" s="12"/>
      <c r="K15" s="12"/>
    </row>
    <row r="16" spans="1:11" x14ac:dyDescent="0.3">
      <c r="A16" s="18"/>
      <c r="B16" s="19"/>
      <c r="C16" s="19"/>
      <c r="D16" s="2"/>
      <c r="H16" s="12"/>
      <c r="I16" s="12"/>
      <c r="K16" s="12"/>
    </row>
    <row r="17" spans="1:11" ht="21" x14ac:dyDescent="0.35">
      <c r="A17" s="1"/>
      <c r="B17" s="1"/>
      <c r="C17" s="1"/>
      <c r="D17" s="2"/>
      <c r="E17" s="51" t="s">
        <v>50</v>
      </c>
      <c r="F17" s="51"/>
      <c r="G17" s="51"/>
      <c r="H17" s="12"/>
      <c r="I17" s="12"/>
      <c r="K17" s="12"/>
    </row>
    <row r="18" spans="1:11" x14ac:dyDescent="0.3">
      <c r="A18" s="1"/>
      <c r="B18" s="1"/>
      <c r="C18" s="1"/>
      <c r="D18" s="2"/>
      <c r="E18" s="20"/>
      <c r="F18" s="20" t="s">
        <v>2</v>
      </c>
      <c r="G18" s="20" t="s">
        <v>3</v>
      </c>
      <c r="H18" s="12"/>
      <c r="I18" s="12"/>
      <c r="K18" s="12"/>
    </row>
    <row r="19" spans="1:11" ht="30" customHeight="1" x14ac:dyDescent="0.3">
      <c r="A19" s="1"/>
      <c r="B19" s="1"/>
      <c r="C19" s="1"/>
      <c r="D19" s="2"/>
      <c r="E19" s="13" t="s">
        <v>11</v>
      </c>
      <c r="F19" s="22">
        <f>B5</f>
        <v>2500</v>
      </c>
      <c r="G19" s="20">
        <f>F19</f>
        <v>2500</v>
      </c>
    </row>
    <row r="20" spans="1:11" ht="30" customHeight="1" x14ac:dyDescent="0.3">
      <c r="A20" s="1"/>
      <c r="B20" s="1"/>
      <c r="C20" s="1"/>
      <c r="D20" s="2"/>
      <c r="E20" s="39" t="s">
        <v>51</v>
      </c>
      <c r="F20" s="40">
        <f>F14</f>
        <v>-85</v>
      </c>
      <c r="G20" s="40">
        <f>G14</f>
        <v>-285</v>
      </c>
      <c r="J20" s="41"/>
    </row>
    <row r="21" spans="1:11" ht="30" customHeight="1" x14ac:dyDescent="0.3">
      <c r="A21" s="1"/>
      <c r="B21" s="1"/>
      <c r="C21" s="1"/>
      <c r="D21" s="2"/>
      <c r="E21" s="47" t="s">
        <v>12</v>
      </c>
      <c r="F21" s="49">
        <f>F19+F20</f>
        <v>2415</v>
      </c>
      <c r="G21" s="49">
        <f>G19+G20</f>
        <v>2215</v>
      </c>
    </row>
    <row r="22" spans="1:11" x14ac:dyDescent="0.3">
      <c r="A22" s="1"/>
      <c r="B22" s="1"/>
      <c r="C22" s="1"/>
      <c r="D22" s="2"/>
    </row>
    <row r="23" spans="1:11" ht="30" customHeight="1" x14ac:dyDescent="0.3">
      <c r="A23" s="1"/>
      <c r="B23" s="1"/>
      <c r="C23" s="1"/>
      <c r="D23" s="7"/>
    </row>
    <row r="24" spans="1:11" ht="30" customHeight="1" x14ac:dyDescent="0.3">
      <c r="A24" s="1"/>
      <c r="B24" s="1"/>
      <c r="C24" s="1"/>
      <c r="E24" s="21"/>
      <c r="F24" s="21" t="s">
        <v>55</v>
      </c>
    </row>
    <row r="25" spans="1:11" ht="30" customHeight="1" x14ac:dyDescent="0.3">
      <c r="A25" s="1"/>
      <c r="B25" s="1"/>
      <c r="C25" s="1"/>
      <c r="E25" s="21" t="s">
        <v>52</v>
      </c>
      <c r="F25" s="43">
        <f>G10/C14</f>
        <v>1.095</v>
      </c>
    </row>
    <row r="26" spans="1:11" ht="30" customHeight="1" x14ac:dyDescent="0.3">
      <c r="A26" s="1"/>
      <c r="B26" s="1"/>
      <c r="C26" s="1"/>
      <c r="E26" s="21" t="s">
        <v>53</v>
      </c>
      <c r="F26" s="43">
        <f>G20/C14</f>
        <v>-9.5000000000000001E-2</v>
      </c>
    </row>
    <row r="27" spans="1:11" ht="30" customHeight="1" x14ac:dyDescent="0.35">
      <c r="A27" s="1"/>
      <c r="B27" s="1"/>
      <c r="C27" s="1"/>
      <c r="E27" s="50" t="str">
        <f>IF(F26&lt;=0,"CAUTION!!! YOUR EXPENSES IS MORE THAN YOUR INCOME"," ")</f>
        <v>CAUTION!!! YOUR EXPENSES IS MORE THAN YOUR INCOME</v>
      </c>
    </row>
    <row r="28" spans="1:11" x14ac:dyDescent="0.3">
      <c r="E28" s="16"/>
    </row>
    <row r="29" spans="1:11" ht="21" x14ac:dyDescent="0.35">
      <c r="A29" s="53" t="s">
        <v>58</v>
      </c>
      <c r="B29" s="53"/>
      <c r="C29" s="53"/>
      <c r="D29" s="53"/>
      <c r="E29" s="53"/>
      <c r="F29" s="53"/>
      <c r="G29" s="53"/>
      <c r="H29" s="53"/>
      <c r="I29" s="32"/>
      <c r="J29" s="32"/>
      <c r="K29" s="32"/>
    </row>
    <row r="30" spans="1:11" ht="21" x14ac:dyDescent="0.35">
      <c r="A30" s="31"/>
      <c r="B30" s="31"/>
      <c r="C30" s="31"/>
      <c r="D30" s="31"/>
      <c r="E30" s="58" t="s">
        <v>62</v>
      </c>
      <c r="F30" s="59"/>
      <c r="G30" s="59"/>
      <c r="H30" s="60"/>
      <c r="I30" s="33"/>
      <c r="J30" s="30"/>
      <c r="K30" s="33"/>
    </row>
    <row r="31" spans="1:11" x14ac:dyDescent="0.3">
      <c r="A31" s="13" t="s">
        <v>13</v>
      </c>
      <c r="B31" s="34" t="s">
        <v>14</v>
      </c>
      <c r="C31" s="23" t="s">
        <v>15</v>
      </c>
      <c r="D31" s="24" t="s">
        <v>16</v>
      </c>
      <c r="E31" s="37" t="s">
        <v>17</v>
      </c>
      <c r="F31" s="37" t="s">
        <v>18</v>
      </c>
      <c r="G31" s="37" t="s">
        <v>19</v>
      </c>
      <c r="H31" s="37" t="s">
        <v>20</v>
      </c>
    </row>
    <row r="32" spans="1:11" x14ac:dyDescent="0.3">
      <c r="A32" s="29" t="s">
        <v>33</v>
      </c>
      <c r="B32" s="35">
        <v>350</v>
      </c>
      <c r="C32" s="20">
        <f>SUM(E32:H32)</f>
        <v>350</v>
      </c>
      <c r="D32" s="25">
        <f t="shared" ref="D32:D46" si="0">B32-C32</f>
        <v>0</v>
      </c>
      <c r="E32" s="27"/>
      <c r="F32" s="27">
        <v>350</v>
      </c>
      <c r="G32" s="27"/>
      <c r="H32" s="27"/>
    </row>
    <row r="33" spans="1:19" x14ac:dyDescent="0.3">
      <c r="A33" s="29" t="s">
        <v>34</v>
      </c>
      <c r="B33" s="35">
        <v>350</v>
      </c>
      <c r="C33" s="20">
        <f>SUM(E33:H33)</f>
        <v>350</v>
      </c>
      <c r="D33" s="25">
        <f t="shared" si="0"/>
        <v>0</v>
      </c>
      <c r="E33" s="27"/>
      <c r="F33" s="27">
        <v>350</v>
      </c>
      <c r="G33" s="27"/>
      <c r="H33" s="27"/>
    </row>
    <row r="34" spans="1:19" x14ac:dyDescent="0.3">
      <c r="A34" s="29" t="s">
        <v>32</v>
      </c>
      <c r="B34" s="35">
        <v>100</v>
      </c>
      <c r="C34" s="20">
        <f>SUM(E34:H34)</f>
        <v>100</v>
      </c>
      <c r="D34" s="25">
        <f t="shared" si="0"/>
        <v>0</v>
      </c>
      <c r="E34" s="27"/>
      <c r="F34" s="27">
        <v>100</v>
      </c>
      <c r="G34" s="27"/>
      <c r="H34" s="27"/>
    </row>
    <row r="35" spans="1:19" x14ac:dyDescent="0.3">
      <c r="A35" s="29" t="s">
        <v>38</v>
      </c>
      <c r="B35" s="35">
        <v>120</v>
      </c>
      <c r="C35" s="20">
        <f>SUM(E35:H35)</f>
        <v>120</v>
      </c>
      <c r="D35" s="25">
        <f t="shared" si="0"/>
        <v>0</v>
      </c>
      <c r="E35" s="27"/>
      <c r="F35" s="27">
        <v>120</v>
      </c>
      <c r="G35" s="27"/>
      <c r="H35" s="27"/>
    </row>
    <row r="36" spans="1:19" x14ac:dyDescent="0.3">
      <c r="A36" s="29" t="s">
        <v>42</v>
      </c>
      <c r="B36" s="35">
        <v>100</v>
      </c>
      <c r="C36" s="20">
        <f>SUM(E36:H36)</f>
        <v>100</v>
      </c>
      <c r="D36" s="25">
        <f t="shared" si="0"/>
        <v>0</v>
      </c>
      <c r="E36" s="27"/>
      <c r="F36" s="27">
        <v>100</v>
      </c>
      <c r="G36" s="27"/>
      <c r="H36" s="27"/>
    </row>
    <row r="37" spans="1:19" x14ac:dyDescent="0.3">
      <c r="A37" s="29" t="s">
        <v>26</v>
      </c>
      <c r="B37" s="35">
        <v>400</v>
      </c>
      <c r="C37" s="20">
        <f>IF((SUM(E37:H37))&lt;=750,(SUM(E37:H37)),750)</f>
        <v>400</v>
      </c>
      <c r="D37" s="25">
        <f t="shared" si="0"/>
        <v>0</v>
      </c>
      <c r="E37" s="27"/>
      <c r="F37" s="27">
        <v>400</v>
      </c>
      <c r="G37" s="27"/>
      <c r="H37" s="27"/>
    </row>
    <row r="38" spans="1:19" x14ac:dyDescent="0.3">
      <c r="A38" s="29" t="s">
        <v>31</v>
      </c>
      <c r="B38" s="35">
        <v>750</v>
      </c>
      <c r="C38" s="20">
        <f t="shared" ref="C38:C46" si="1">SUM(E38:H38)</f>
        <v>750</v>
      </c>
      <c r="D38" s="25">
        <f t="shared" si="0"/>
        <v>0</v>
      </c>
      <c r="E38" s="27"/>
      <c r="F38" s="27">
        <v>750</v>
      </c>
      <c r="G38" s="27"/>
      <c r="H38" s="27"/>
    </row>
    <row r="39" spans="1:19" x14ac:dyDescent="0.3">
      <c r="A39" s="29" t="s">
        <v>21</v>
      </c>
      <c r="B39" s="35">
        <v>80</v>
      </c>
      <c r="C39" s="20">
        <f t="shared" si="1"/>
        <v>80</v>
      </c>
      <c r="D39" s="25">
        <f t="shared" si="0"/>
        <v>0</v>
      </c>
      <c r="E39" s="27"/>
      <c r="F39" s="27">
        <v>80</v>
      </c>
      <c r="G39" s="27"/>
      <c r="H39" s="27"/>
    </row>
    <row r="40" spans="1:19" x14ac:dyDescent="0.3">
      <c r="A40" s="29" t="s">
        <v>22</v>
      </c>
      <c r="B40" s="35">
        <v>120</v>
      </c>
      <c r="C40" s="20">
        <f t="shared" si="1"/>
        <v>120</v>
      </c>
      <c r="D40" s="25">
        <f t="shared" si="0"/>
        <v>0</v>
      </c>
      <c r="E40" s="27"/>
      <c r="F40" s="27">
        <v>120</v>
      </c>
      <c r="G40" s="27"/>
      <c r="H40" s="27"/>
    </row>
    <row r="41" spans="1:19" x14ac:dyDescent="0.3">
      <c r="A41" s="29" t="s">
        <v>35</v>
      </c>
      <c r="B41" s="35">
        <v>90</v>
      </c>
      <c r="C41" s="20">
        <f t="shared" si="1"/>
        <v>90</v>
      </c>
      <c r="D41" s="25">
        <f t="shared" si="0"/>
        <v>0</v>
      </c>
      <c r="E41" s="27"/>
      <c r="F41" s="27">
        <v>90</v>
      </c>
      <c r="G41" s="27"/>
      <c r="H41" s="27"/>
    </row>
    <row r="42" spans="1:19" x14ac:dyDescent="0.3">
      <c r="A42" s="29" t="s">
        <v>36</v>
      </c>
      <c r="B42" s="35">
        <v>0</v>
      </c>
      <c r="C42" s="20">
        <f t="shared" si="1"/>
        <v>0</v>
      </c>
      <c r="D42" s="25">
        <f t="shared" si="0"/>
        <v>0</v>
      </c>
      <c r="E42" s="27"/>
      <c r="F42" s="27">
        <v>0</v>
      </c>
      <c r="G42" s="27"/>
      <c r="H42" s="27"/>
    </row>
    <row r="43" spans="1:19" x14ac:dyDescent="0.3">
      <c r="A43" s="29" t="s">
        <v>37</v>
      </c>
      <c r="B43" s="35">
        <v>250</v>
      </c>
      <c r="C43" s="20">
        <f t="shared" si="1"/>
        <v>250</v>
      </c>
      <c r="D43" s="25">
        <f t="shared" si="0"/>
        <v>0</v>
      </c>
      <c r="E43" s="27"/>
      <c r="F43" s="27">
        <v>250</v>
      </c>
      <c r="G43" s="27"/>
      <c r="H43" s="27"/>
    </row>
    <row r="44" spans="1:19" x14ac:dyDescent="0.3">
      <c r="A44" s="29" t="s">
        <v>39</v>
      </c>
      <c r="B44" s="35">
        <v>40</v>
      </c>
      <c r="C44" s="20">
        <f t="shared" si="1"/>
        <v>40</v>
      </c>
      <c r="D44" s="25">
        <f t="shared" si="0"/>
        <v>0</v>
      </c>
      <c r="E44" s="27"/>
      <c r="F44" s="27">
        <v>40</v>
      </c>
      <c r="G44" s="27"/>
      <c r="H44" s="27"/>
    </row>
    <row r="45" spans="1:19" x14ac:dyDescent="0.3">
      <c r="A45" s="29" t="s">
        <v>40</v>
      </c>
      <c r="B45" s="35">
        <v>35</v>
      </c>
      <c r="C45" s="20">
        <f t="shared" si="1"/>
        <v>35</v>
      </c>
      <c r="D45" s="25">
        <f t="shared" si="0"/>
        <v>0</v>
      </c>
      <c r="E45" s="27"/>
      <c r="F45" s="27">
        <v>35</v>
      </c>
      <c r="G45" s="27"/>
      <c r="H45" s="27"/>
    </row>
    <row r="46" spans="1:19" x14ac:dyDescent="0.3">
      <c r="A46" s="29" t="s">
        <v>41</v>
      </c>
      <c r="B46" s="35">
        <v>0</v>
      </c>
      <c r="C46" s="20">
        <f t="shared" si="1"/>
        <v>0</v>
      </c>
      <c r="D46" s="25">
        <f t="shared" si="0"/>
        <v>0</v>
      </c>
      <c r="E46" s="27"/>
      <c r="F46" s="27">
        <v>0</v>
      </c>
      <c r="G46" s="27"/>
      <c r="H46" s="27"/>
    </row>
    <row r="47" spans="1:19" x14ac:dyDescent="0.3">
      <c r="A47" s="29" t="s">
        <v>27</v>
      </c>
      <c r="B47" s="35">
        <v>120</v>
      </c>
      <c r="C47" s="20">
        <f>IF((SUM(E47:H47))&lt;=380,(SUM(E47:H47)),380)</f>
        <v>120</v>
      </c>
      <c r="D47" s="25">
        <f t="shared" ref="D47:D51" si="2">B47-C47</f>
        <v>0</v>
      </c>
      <c r="E47" s="27"/>
      <c r="F47" s="27">
        <v>120</v>
      </c>
      <c r="G47" s="27"/>
      <c r="H47" s="27"/>
    </row>
    <row r="48" spans="1:19" s="4" customFormat="1" x14ac:dyDescent="0.3">
      <c r="A48" s="29" t="s">
        <v>28</v>
      </c>
      <c r="B48" s="35">
        <v>80</v>
      </c>
      <c r="C48" s="20">
        <f t="shared" ref="C48:C53" si="3">SUM(E48:H48)</f>
        <v>80</v>
      </c>
      <c r="D48" s="25">
        <f t="shared" si="2"/>
        <v>0</v>
      </c>
      <c r="E48" s="27"/>
      <c r="F48" s="27">
        <v>80</v>
      </c>
      <c r="G48" s="27"/>
      <c r="H48" s="27"/>
      <c r="I48" s="1"/>
      <c r="J48" s="16"/>
      <c r="K48" s="1"/>
      <c r="L48" s="2"/>
      <c r="M48" s="2"/>
      <c r="N48" s="2"/>
      <c r="O48" s="2"/>
      <c r="P48" s="2"/>
      <c r="Q48" s="2"/>
      <c r="R48" s="2"/>
      <c r="S48" s="2"/>
    </row>
    <row r="49" spans="1:20" s="4" customFormat="1" x14ac:dyDescent="0.3">
      <c r="A49" s="29" t="s">
        <v>29</v>
      </c>
      <c r="B49" s="35">
        <v>50</v>
      </c>
      <c r="C49" s="20">
        <f t="shared" si="3"/>
        <v>50</v>
      </c>
      <c r="D49" s="25">
        <f t="shared" ref="D49" si="4">B49-C49</f>
        <v>0</v>
      </c>
      <c r="E49" s="27"/>
      <c r="F49" s="27">
        <v>50</v>
      </c>
      <c r="G49" s="27"/>
      <c r="H49" s="27"/>
      <c r="I49" s="1"/>
      <c r="J49" s="16"/>
      <c r="K49" s="1"/>
      <c r="L49" s="2"/>
      <c r="M49" s="2"/>
      <c r="N49" s="2"/>
      <c r="O49" s="2"/>
      <c r="P49" s="2"/>
      <c r="Q49" s="2"/>
      <c r="R49" s="2"/>
      <c r="S49" s="2"/>
    </row>
    <row r="50" spans="1:20" s="4" customFormat="1" x14ac:dyDescent="0.3">
      <c r="A50" s="29" t="s">
        <v>30</v>
      </c>
      <c r="B50" s="35">
        <v>50</v>
      </c>
      <c r="C50" s="20">
        <f t="shared" si="3"/>
        <v>50</v>
      </c>
      <c r="D50" s="25">
        <f t="shared" ref="D50" si="5">B50-C50</f>
        <v>0</v>
      </c>
      <c r="E50" s="27"/>
      <c r="F50" s="27">
        <v>50</v>
      </c>
      <c r="G50" s="27"/>
      <c r="H50" s="27"/>
      <c r="I50" s="1"/>
      <c r="J50" s="16"/>
      <c r="K50" s="1"/>
      <c r="L50" s="2"/>
      <c r="M50" s="2"/>
      <c r="N50" s="2"/>
      <c r="O50" s="2"/>
      <c r="P50" s="2"/>
      <c r="Q50" s="2"/>
      <c r="R50" s="2"/>
      <c r="S50" s="2"/>
    </row>
    <row r="51" spans="1:20" x14ac:dyDescent="0.3">
      <c r="A51" s="29" t="s">
        <v>43</v>
      </c>
      <c r="B51" s="35">
        <v>0</v>
      </c>
      <c r="C51" s="20">
        <f t="shared" si="3"/>
        <v>0</v>
      </c>
      <c r="D51" s="25">
        <f t="shared" si="2"/>
        <v>0</v>
      </c>
      <c r="E51" s="27"/>
      <c r="F51" s="27">
        <v>0</v>
      </c>
      <c r="G51" s="27"/>
      <c r="H51" s="27"/>
    </row>
    <row r="52" spans="1:20" x14ac:dyDescent="0.3">
      <c r="A52" s="29" t="s">
        <v>44</v>
      </c>
      <c r="B52" s="35">
        <v>0</v>
      </c>
      <c r="C52" s="20">
        <f t="shared" si="3"/>
        <v>0</v>
      </c>
      <c r="D52" s="25">
        <f t="shared" ref="D52" si="6">B52-C52</f>
        <v>0</v>
      </c>
      <c r="E52" s="27"/>
      <c r="F52" s="27">
        <v>0</v>
      </c>
      <c r="G52" s="27"/>
      <c r="H52" s="27"/>
    </row>
    <row r="53" spans="1:20" x14ac:dyDescent="0.3">
      <c r="A53" s="29" t="s">
        <v>45</v>
      </c>
      <c r="B53" s="35">
        <v>0</v>
      </c>
      <c r="C53" s="20">
        <f t="shared" si="3"/>
        <v>0</v>
      </c>
      <c r="D53" s="25">
        <f t="shared" ref="D53" si="7">B53-C53</f>
        <v>0</v>
      </c>
      <c r="E53" s="27"/>
      <c r="F53" s="27">
        <v>0</v>
      </c>
      <c r="G53" s="27"/>
      <c r="H53" s="27"/>
    </row>
    <row r="54" spans="1:20" x14ac:dyDescent="0.3">
      <c r="C54" s="2"/>
      <c r="D54" s="2"/>
      <c r="E54" s="2"/>
      <c r="F54" s="2"/>
      <c r="G54" s="2"/>
      <c r="H54" s="2"/>
    </row>
    <row r="55" spans="1:20" s="4" customFormat="1" x14ac:dyDescent="0.3">
      <c r="A55" s="26" t="s">
        <v>48</v>
      </c>
      <c r="B55" s="21">
        <f>SUM(B32:B53)</f>
        <v>3085</v>
      </c>
      <c r="C55" s="21">
        <f t="shared" ref="C55:D55" si="8">SUM(C32:C53)</f>
        <v>3085</v>
      </c>
      <c r="D55" s="21">
        <f t="shared" si="8"/>
        <v>0</v>
      </c>
      <c r="E55" s="2"/>
      <c r="F55" s="3"/>
      <c r="G55" s="3"/>
      <c r="H55" s="3"/>
      <c r="I55" s="1"/>
      <c r="J55" s="16"/>
      <c r="K55" s="1"/>
      <c r="L55" s="3"/>
      <c r="M55" s="3"/>
      <c r="N55" s="3"/>
      <c r="O55" s="3"/>
      <c r="P55" s="3"/>
      <c r="Q55" s="3"/>
      <c r="R55" s="3"/>
      <c r="S55" s="3"/>
      <c r="T55" s="3"/>
    </row>
    <row r="56" spans="1:20" s="3" customFormat="1" x14ac:dyDescent="0.3">
      <c r="A56" s="1"/>
      <c r="H56" s="1"/>
      <c r="I56" s="1"/>
      <c r="J56" s="16"/>
      <c r="K56" s="1"/>
    </row>
    <row r="57" spans="1:20" ht="21" x14ac:dyDescent="0.35">
      <c r="A57" s="54" t="s">
        <v>59</v>
      </c>
      <c r="B57" s="54"/>
    </row>
    <row r="58" spans="1:20" x14ac:dyDescent="0.3">
      <c r="A58" s="4" t="s">
        <v>10</v>
      </c>
      <c r="B58" s="23" t="s">
        <v>23</v>
      </c>
      <c r="E58" s="2"/>
      <c r="F58" s="2"/>
      <c r="G58" s="2"/>
      <c r="H58" s="2"/>
    </row>
    <row r="59" spans="1:20" x14ac:dyDescent="0.3">
      <c r="A59" s="36" t="s">
        <v>24</v>
      </c>
      <c r="B59" s="35">
        <v>200</v>
      </c>
      <c r="E59" s="2"/>
      <c r="F59" s="2"/>
      <c r="G59" s="2"/>
      <c r="H59" s="2"/>
    </row>
    <row r="60" spans="1:20" x14ac:dyDescent="0.3">
      <c r="A60" s="36"/>
      <c r="B60" s="35"/>
      <c r="E60" s="2"/>
      <c r="F60" s="2"/>
      <c r="G60" s="2"/>
      <c r="H60" s="2"/>
      <c r="I60" s="2"/>
      <c r="J60" s="42"/>
      <c r="K60" s="2"/>
    </row>
    <row r="61" spans="1:20" x14ac:dyDescent="0.3">
      <c r="A61" s="36"/>
      <c r="B61" s="35"/>
      <c r="E61" s="2"/>
      <c r="F61" s="2"/>
      <c r="G61" s="2"/>
      <c r="H61" s="2"/>
      <c r="I61" s="2"/>
      <c r="J61" s="42"/>
      <c r="K61" s="2"/>
    </row>
    <row r="62" spans="1:20" x14ac:dyDescent="0.3">
      <c r="A62" s="36"/>
      <c r="B62" s="35"/>
      <c r="E62" s="2"/>
      <c r="F62" s="2"/>
      <c r="G62" s="2"/>
      <c r="H62" s="2"/>
      <c r="I62" s="2"/>
      <c r="J62" s="42"/>
      <c r="K62" s="2"/>
    </row>
    <row r="63" spans="1:20" x14ac:dyDescent="0.3">
      <c r="A63" s="36"/>
      <c r="B63" s="35"/>
      <c r="E63" s="2"/>
      <c r="F63" s="2"/>
      <c r="G63" s="2"/>
      <c r="H63" s="2"/>
      <c r="I63" s="2"/>
      <c r="J63" s="42"/>
      <c r="K63" s="2"/>
    </row>
    <row r="64" spans="1:20" x14ac:dyDescent="0.3">
      <c r="A64" s="36"/>
      <c r="B64" s="35"/>
      <c r="E64" s="2"/>
      <c r="F64" s="2"/>
      <c r="G64" s="2"/>
      <c r="H64" s="2"/>
      <c r="I64" s="2"/>
      <c r="J64" s="42"/>
      <c r="K64" s="2"/>
    </row>
    <row r="65" spans="1:11" x14ac:dyDescent="0.3">
      <c r="A65" s="36"/>
      <c r="B65" s="35"/>
      <c r="E65" s="2"/>
      <c r="F65" s="2"/>
      <c r="G65" s="2"/>
      <c r="H65" s="2"/>
      <c r="I65" s="2"/>
      <c r="J65" s="42"/>
      <c r="K65" s="2"/>
    </row>
    <row r="66" spans="1:11" x14ac:dyDescent="0.3">
      <c r="A66" s="36"/>
      <c r="B66" s="35"/>
      <c r="E66" s="2"/>
      <c r="F66" s="2"/>
      <c r="G66" s="2"/>
      <c r="H66" s="2"/>
      <c r="I66" s="2"/>
      <c r="J66" s="42"/>
      <c r="K66" s="2"/>
    </row>
    <row r="67" spans="1:11" x14ac:dyDescent="0.3">
      <c r="A67" s="36"/>
      <c r="B67" s="35"/>
      <c r="E67" s="2"/>
      <c r="F67" s="2"/>
      <c r="G67" s="2"/>
      <c r="H67" s="2"/>
      <c r="I67" s="2"/>
      <c r="J67" s="42"/>
      <c r="K67" s="2"/>
    </row>
    <row r="68" spans="1:11" x14ac:dyDescent="0.3">
      <c r="A68" s="36"/>
      <c r="B68" s="35"/>
      <c r="E68" s="2"/>
      <c r="F68" s="2"/>
      <c r="G68" s="2"/>
      <c r="H68" s="2"/>
      <c r="I68" s="2"/>
      <c r="J68" s="42"/>
      <c r="K68" s="2"/>
    </row>
    <row r="69" spans="1:11" x14ac:dyDescent="0.3">
      <c r="A69" s="36"/>
      <c r="B69" s="35"/>
      <c r="E69" s="2"/>
      <c r="F69" s="2"/>
      <c r="G69" s="2"/>
      <c r="H69" s="2"/>
      <c r="I69" s="2"/>
      <c r="J69" s="42"/>
      <c r="K69" s="2"/>
    </row>
    <row r="70" spans="1:11" x14ac:dyDescent="0.3">
      <c r="A70" s="36"/>
      <c r="B70" s="35"/>
      <c r="E70" s="2"/>
      <c r="F70" s="2"/>
      <c r="G70" s="2"/>
      <c r="H70" s="2"/>
      <c r="I70" s="2"/>
      <c r="J70" s="42"/>
      <c r="K70" s="2"/>
    </row>
    <row r="71" spans="1:11" x14ac:dyDescent="0.3">
      <c r="A71" s="36"/>
      <c r="B71" s="35"/>
      <c r="E71" s="2"/>
      <c r="F71" s="2"/>
      <c r="G71" s="2"/>
      <c r="H71" s="2"/>
      <c r="I71" s="2"/>
      <c r="J71" s="42"/>
      <c r="K71" s="2"/>
    </row>
    <row r="72" spans="1:11" x14ac:dyDescent="0.3">
      <c r="A72" s="36"/>
      <c r="B72" s="35"/>
      <c r="E72" s="2"/>
      <c r="F72" s="2"/>
      <c r="G72" s="2"/>
      <c r="H72" s="2"/>
      <c r="I72" s="2"/>
      <c r="J72" s="42"/>
      <c r="K72" s="2"/>
    </row>
    <row r="73" spans="1:11" x14ac:dyDescent="0.3">
      <c r="A73" s="36"/>
      <c r="B73" s="35"/>
      <c r="E73" s="2"/>
      <c r="F73" s="2"/>
      <c r="G73" s="2"/>
      <c r="H73" s="2"/>
      <c r="I73" s="2"/>
      <c r="J73" s="42"/>
      <c r="K73" s="2"/>
    </row>
    <row r="74" spans="1:11" x14ac:dyDescent="0.3">
      <c r="A74" s="36"/>
      <c r="B74" s="35"/>
      <c r="E74" s="2"/>
      <c r="F74" s="2"/>
      <c r="G74" s="2"/>
      <c r="H74" s="2"/>
      <c r="I74" s="2"/>
      <c r="J74" s="42"/>
      <c r="K74" s="2"/>
    </row>
    <row r="75" spans="1:11" x14ac:dyDescent="0.3">
      <c r="A75" s="36"/>
      <c r="B75" s="35"/>
      <c r="E75" s="2"/>
      <c r="F75" s="2"/>
      <c r="G75" s="2"/>
      <c r="H75" s="2"/>
      <c r="I75" s="2"/>
      <c r="J75" s="42"/>
      <c r="K75" s="2"/>
    </row>
    <row r="76" spans="1:11" x14ac:dyDescent="0.3">
      <c r="A76" s="36"/>
      <c r="B76" s="35"/>
      <c r="E76" s="2"/>
      <c r="F76" s="2"/>
      <c r="G76" s="2"/>
      <c r="H76" s="2"/>
      <c r="I76" s="2"/>
      <c r="J76" s="42"/>
      <c r="K76" s="2"/>
    </row>
    <row r="77" spans="1:11" x14ac:dyDescent="0.3">
      <c r="A77" s="36"/>
      <c r="B77" s="35"/>
      <c r="E77" s="2"/>
      <c r="F77" s="2"/>
      <c r="G77" s="2"/>
      <c r="H77" s="2"/>
      <c r="I77" s="2"/>
      <c r="J77" s="42"/>
      <c r="K77" s="2"/>
    </row>
    <row r="78" spans="1:11" x14ac:dyDescent="0.3">
      <c r="A78" s="36"/>
      <c r="B78" s="35"/>
      <c r="E78" s="2"/>
      <c r="F78" s="2"/>
      <c r="G78" s="2"/>
      <c r="H78" s="2"/>
      <c r="I78" s="2"/>
      <c r="J78" s="42"/>
      <c r="K78" s="2"/>
    </row>
    <row r="79" spans="1:11" x14ac:dyDescent="0.3">
      <c r="A79" s="36"/>
      <c r="B79" s="35"/>
      <c r="E79" s="2"/>
      <c r="F79" s="2"/>
      <c r="G79" s="2"/>
      <c r="H79" s="2"/>
      <c r="I79" s="2"/>
      <c r="J79" s="42"/>
      <c r="K79" s="2"/>
    </row>
    <row r="80" spans="1:11" x14ac:dyDescent="0.3">
      <c r="A80" s="36"/>
      <c r="B80" s="35"/>
      <c r="E80" s="2"/>
      <c r="F80" s="2"/>
      <c r="G80" s="2"/>
      <c r="H80" s="2"/>
      <c r="I80" s="2"/>
      <c r="J80" s="42"/>
      <c r="K80" s="2"/>
    </row>
    <row r="81" spans="1:11" x14ac:dyDescent="0.3">
      <c r="A81" s="36"/>
      <c r="B81" s="35"/>
      <c r="E81" s="2"/>
      <c r="F81" s="2"/>
      <c r="G81" s="2"/>
      <c r="H81" s="2"/>
      <c r="I81" s="2"/>
      <c r="J81" s="42"/>
      <c r="K81" s="2"/>
    </row>
    <row r="82" spans="1:11" x14ac:dyDescent="0.3">
      <c r="A82" s="36"/>
      <c r="B82" s="35"/>
      <c r="E82" s="2"/>
      <c r="F82" s="2"/>
      <c r="G82" s="2"/>
      <c r="H82" s="2"/>
      <c r="I82" s="2"/>
      <c r="J82" s="42"/>
      <c r="K82" s="2"/>
    </row>
    <row r="83" spans="1:11" x14ac:dyDescent="0.3">
      <c r="A83" s="28" t="s">
        <v>9</v>
      </c>
      <c r="B83" s="34">
        <f>SUM(B59:B82)</f>
        <v>200</v>
      </c>
      <c r="E83" s="2"/>
      <c r="F83" s="2"/>
      <c r="G83" s="2"/>
      <c r="H83" s="2"/>
      <c r="I83" s="2"/>
      <c r="J83" s="42"/>
      <c r="K83" s="2"/>
    </row>
    <row r="84" spans="1:11" x14ac:dyDescent="0.3">
      <c r="C84" s="3"/>
      <c r="D84" s="2"/>
      <c r="E84" s="2"/>
      <c r="F84" s="2"/>
      <c r="G84" s="2"/>
      <c r="H84" s="2"/>
      <c r="I84" s="2"/>
      <c r="J84" s="42"/>
      <c r="K84" s="2"/>
    </row>
  </sheetData>
  <sheetProtection algorithmName="SHA-512" hashValue="3yF4bzQRJ8MRCin6R7ePLAHtf/o0eN4uEikFMl8Kgx5rfhzSClNER8gxBiCtZUTK14hyPFSdu9OUUfPIHR/L9w==" saltValue="P+E+aVE1a8DR5GRizE8/Qw==" spinCount="100000" sheet="1" objects="1" scenarios="1"/>
  <protectedRanges>
    <protectedRange sqref="B4:B5 B8:C13 B32:B53 E32:H53 A59:B82" name="Range1"/>
  </protectedRanges>
  <mergeCells count="9">
    <mergeCell ref="E12:G12"/>
    <mergeCell ref="E17:G17"/>
    <mergeCell ref="A1:G1"/>
    <mergeCell ref="A29:H29"/>
    <mergeCell ref="A57:B57"/>
    <mergeCell ref="A6:C6"/>
    <mergeCell ref="E6:G6"/>
    <mergeCell ref="A2:G2"/>
    <mergeCell ref="E30:H30"/>
  </mergeCells>
  <conditionalFormatting sqref="D32:D33 D51 D35:D48">
    <cfRule type="cellIs" dxfId="13" priority="20" operator="greaterThan">
      <formula>0</formula>
    </cfRule>
  </conditionalFormatting>
  <conditionalFormatting sqref="D32:D33 D51 D35:D48">
    <cfRule type="cellIs" dxfId="12" priority="19" operator="greaterThan">
      <formula>0</formula>
    </cfRule>
  </conditionalFormatting>
  <conditionalFormatting sqref="D38">
    <cfRule type="cellIs" dxfId="11" priority="18" operator="greaterThan">
      <formula>0</formula>
    </cfRule>
  </conditionalFormatting>
  <conditionalFormatting sqref="D38">
    <cfRule type="cellIs" dxfId="10" priority="17" operator="greaterThan">
      <formula>0</formula>
    </cfRule>
  </conditionalFormatting>
  <conditionalFormatting sqref="D49">
    <cfRule type="cellIs" dxfId="9" priority="12" operator="greaterThan">
      <formula>0</formula>
    </cfRule>
  </conditionalFormatting>
  <conditionalFormatting sqref="D49">
    <cfRule type="cellIs" dxfId="8" priority="11" operator="greaterThan">
      <formula>0</formula>
    </cfRule>
  </conditionalFormatting>
  <conditionalFormatting sqref="D50">
    <cfRule type="cellIs" dxfId="7" priority="10" operator="greaterThan">
      <formula>0</formula>
    </cfRule>
  </conditionalFormatting>
  <conditionalFormatting sqref="D50">
    <cfRule type="cellIs" dxfId="6" priority="9" operator="greaterThan">
      <formula>0</formula>
    </cfRule>
  </conditionalFormatting>
  <conditionalFormatting sqref="D34:D36">
    <cfRule type="cellIs" dxfId="5" priority="8" operator="greaterThan">
      <formula>0</formula>
    </cfRule>
  </conditionalFormatting>
  <conditionalFormatting sqref="D34:D36">
    <cfRule type="cellIs" dxfId="4" priority="7" operator="greaterThan">
      <formula>0</formula>
    </cfRule>
  </conditionalFormatting>
  <conditionalFormatting sqref="D52">
    <cfRule type="cellIs" dxfId="3" priority="4" operator="greaterThan">
      <formula>0</formula>
    </cfRule>
  </conditionalFormatting>
  <conditionalFormatting sqref="D52">
    <cfRule type="cellIs" dxfId="2" priority="3" operator="greaterThan">
      <formula>0</formula>
    </cfRule>
  </conditionalFormatting>
  <conditionalFormatting sqref="D53">
    <cfRule type="cellIs" dxfId="1" priority="2" operator="greaterThan">
      <formula>0</formula>
    </cfRule>
  </conditionalFormatting>
  <conditionalFormatting sqref="D53">
    <cfRule type="cellIs" dxfId="0" priority="1" operator="greaterThan">
      <formula>0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Budget-February_2021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Adekunle Adelakun</dc:creator>
  <cp:lastModifiedBy>Adelakun, Bola (AF - Assessment and Taxation)</cp:lastModifiedBy>
  <dcterms:created xsi:type="dcterms:W3CDTF">2021-02-02T02:19:30Z</dcterms:created>
  <dcterms:modified xsi:type="dcterms:W3CDTF">2021-02-03T18:13:33Z</dcterms:modified>
</cp:coreProperties>
</file>